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KATALOGI\Maria\2021\"/>
    </mc:Choice>
  </mc:AlternateContent>
  <bookViews>
    <workbookView xWindow="0" yWindow="0" windowWidth="23016" windowHeight="11292"/>
  </bookViews>
  <sheets>
    <sheet name="RACHUNEK WYNIKÓW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E42" i="1"/>
  <c r="D42" i="1"/>
  <c r="E39" i="1"/>
  <c r="D39" i="1"/>
  <c r="E35" i="1"/>
  <c r="D35" i="1"/>
  <c r="E34" i="1"/>
  <c r="D34" i="1"/>
  <c r="E31" i="1"/>
  <c r="D31" i="1"/>
  <c r="E27" i="1"/>
  <c r="D27" i="1"/>
  <c r="E26" i="1"/>
  <c r="D26" i="1"/>
  <c r="E15" i="1"/>
  <c r="D15" i="1"/>
  <c r="E8" i="1"/>
  <c r="D8" i="1"/>
</calcChain>
</file>

<file path=xl/sharedStrings.xml><?xml version="1.0" encoding="utf-8"?>
<sst xmlns="http://schemas.openxmlformats.org/spreadsheetml/2006/main" count="81" uniqueCount="61">
  <si>
    <t>A.</t>
  </si>
  <si>
    <t>Przychody netto z podstawowej działalności operacyjnej</t>
  </si>
  <si>
    <t>I.</t>
  </si>
  <si>
    <t>Przychody netto ze sprzedaży produktów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</si>
  <si>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</si>
  <si>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</si>
  <si>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</si>
  <si>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</si>
  <si>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</si>
  <si>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</si>
  <si>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</si>
  <si>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</si>
  <si>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</si>
  <si>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</si>
  <si>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</si>
  <si>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</si>
  <si>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</si>
  <si>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</si>
  <si>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</si>
  <si>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</si>
  <si>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</si>
  <si>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</si>
  <si>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</si>
  <si>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</si>
  <si>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</si>
  <si>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</si>
  <si>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</si>
  <si>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</si>
  <si>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</si>
  <si>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Pozostałe obciążenia</t>
  </si>
  <si>
    <t>C.</t>
  </si>
  <si>
    <t>Zysk (strata) z działalności podstawowej (A-B)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</si>
  <si>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</si>
  <si>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</si>
  <si>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</si>
  <si>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</si>
  <si>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</si>
  <si>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</si>
  <si>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</si>
  <si>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Koszty inwestycji finansowanych ze środków własnych samorządowych zakładów budżetowych i dochodów jednostek budżetowych gromadzonych na wydzielonym rachunku</t>
  </si>
  <si>
    <t>F.</t>
  </si>
  <si>
    <t>Zysk (strata) z działalności operacyjnej (C+D-E)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</si>
  <si>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</si>
  <si>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</si>
  <si>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</si>
  <si>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</si>
  <si>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</si>
  <si>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</si>
  <si>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</si>
  <si>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>Zysk (strata) brutto (F+G-H)</t>
  </si>
  <si>
    <t>J.</t>
  </si>
  <si>
    <t>Podatek dochodowy</t>
  </si>
  <si>
    <t>K.</t>
  </si>
  <si>
    <t>Pozostałe obowiązkowe zmniejszenia zysku (zwiększenia straty)</t>
  </si>
  <si>
    <t>L.</t>
  </si>
  <si>
    <t>Zysk (strata) netto (I-J-K)</t>
  </si>
  <si>
    <t>RACHUNEK ZYSKÓW I STRAT JEDNOSTKI (Wariant porównawczy)</t>
  </si>
  <si>
    <t>na dzień 31.12.2021 r.</t>
  </si>
  <si>
    <t>Treść</t>
  </si>
  <si>
    <t>Stan na koniec roku poprzedniego</t>
  </si>
  <si>
    <t>Na dzień 31.12.2021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</si>
</sst>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zł&quot;;\-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7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/>
    <xf numFmtId="0" fontId="0" fillId="0" borderId="5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0" fillId="0" borderId="7" xfId="0" applyBorder="1"/>
    <xf numFmtId="0" fontId="1" fillId="2" borderId="7" xfId="0" applyFont="1" applyFill="1" applyBorder="1"/>
    <xf numFmtId="0" fontId="1" fillId="2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1" fillId="2" borderId="10" xfId="0" applyNumberFormat="1" applyFont="1" applyFill="1" applyBorder="1"/>
    <xf numFmtId="7" fontId="0" fillId="0" borderId="11" xfId="0" applyNumberFormat="1" applyBorder="1"/>
    <xf numFmtId="7" fontId="1" fillId="2" borderId="11" xfId="0" applyNumberFormat="1" applyFont="1" applyFill="1" applyBorder="1"/>
    <xf numFmtId="7" fontId="1" fillId="2" borderId="12" xfId="0" applyNumberFormat="1" applyFont="1" applyFill="1" applyBorder="1"/>
    <xf numFmtId="7" fontId="1" fillId="2" borderId="3" xfId="0" applyNumberFormat="1" applyFont="1" applyFill="1" applyBorder="1"/>
    <xf numFmtId="7" fontId="0" fillId="0" borderId="5" xfId="0" applyNumberFormat="1" applyBorder="1"/>
    <xf numFmtId="7" fontId="1" fillId="2" borderId="5" xfId="0" applyNumberFormat="1" applyFont="1" applyFill="1" applyBorder="1"/>
    <xf numFmtId="7" fontId="1" fillId="2" borderId="6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5"/>
  <sheetViews>
    <sheetView tabSelected="1" workbookViewId="0">
      <selection activeCell="B4" sqref="B4:E4"/>
    </sheetView>
  </sheetViews>
  <sheetFormatPr defaultRowHeight="14.4" x14ac:dyDescent="0.3"/>
  <cols>
    <col min="1" max="1" width="0.88671875" customWidth="1"/>
    <col min="2" max="2" width="4.33203125" bestFit="1" customWidth="1"/>
    <col min="3" max="3" width="144.77734375" bestFit="1" customWidth="1"/>
    <col min="4" max="5" width="20.77734375" style="1" customWidth="1"/>
  </cols>
  <sheetData>
    <row r="2" spans="2:5" ht="21" x14ac:dyDescent="0.3">
      <c r="B2" s="2" t="s">
        <v>56</v>
      </c>
      <c r="C2" s="2"/>
      <c r="D2" s="2"/>
      <c r="E2" s="2"/>
    </row>
    <row r="3" spans="2:5" x14ac:dyDescent="0.3">
      <c r="B3" s="4" t="s">
        <v>57</v>
      </c>
      <c r="C3" s="4"/>
      <c r="D3" s="4"/>
      <c r="E3" s="4"/>
    </row>
    <row r="4" spans="2:5" x14ac:dyDescent="0.3">
      <c r="B4" s="3"/>
      <c r="C4" s="3"/>
      <c r="D4" s="3"/>
      <c r="E4" s="3"/>
    </row>
    <row r="6" spans="2:5" ht="15" thickBot="1" x14ac:dyDescent="0.35"/>
    <row r="7" spans="2:5" ht="29.4" thickBot="1" x14ac:dyDescent="0.35">
      <c r="B7" s="5" t="s">
        <v>58</v>
      </c>
      <c r="C7" s="6"/>
      <c r="D7" s="15" t="s">
        <v>59</v>
      </c>
      <c r="E7" s="24" t="s">
        <v>60</v>
      </c>
    </row>
    <row r="8" spans="2:5" x14ac:dyDescent="0.3">
      <c r="B8" s="7" t="s">
        <v>0</v>
      </c>
      <c r="C8" s="11" t="s">
        <v>1</v>
      </c>
      <c r="D8" s="20">
        <f>D9+D10+D11+D12+D13+D14</f>
        <v>165682.96</v>
      </c>
      <c r="E8" s="16">
        <f>E9+E10+E11+E12+E13+E14</f>
        <v>150138.88</v>
      </c>
    </row>
    <row r="9" spans="2:5" x14ac:dyDescent="0.3">
      <c r="B9" s="8" t="s">
        <v>2</v>
      </c>
      <c r="C9" s="12" t="s">
        <v>3</v>
      </c>
      <c r="D9" s="21">
        <v>165551.06</v>
      </c>
      <c r="E9" s="17">
        <v>149952.24</v>
      </c>
    </row>
    <row r="10" spans="2:5" x14ac:dyDescent="0.3">
      <c r="B10" s="8" t="s">
        <v>4</v>
      </c>
      <c r="C10" s="12" t="s">
        <v>5</v>
      </c>
      <c r="D10" s="21">
        <v>0</v>
      </c>
      <c r="E10" s="17">
        <v>0</v>
      </c>
    </row>
    <row r="11" spans="2:5" x14ac:dyDescent="0.3">
      <c r="B11" s="8" t="s">
        <v>6</v>
      </c>
      <c r="C11" s="12" t="s">
        <v>7</v>
      </c>
      <c r="D11" s="21">
        <v>0</v>
      </c>
      <c r="E11" s="17">
        <v>0</v>
      </c>
    </row>
    <row r="12" spans="2:5" x14ac:dyDescent="0.3">
      <c r="B12" s="8" t="s">
        <v>8</v>
      </c>
      <c r="C12" s="12" t="s">
        <v>9</v>
      </c>
      <c r="D12" s="21">
        <v>0</v>
      </c>
      <c r="E12" s="17">
        <v>0</v>
      </c>
    </row>
    <row r="13" spans="2:5" x14ac:dyDescent="0.3">
      <c r="B13" s="8" t="s">
        <v>10</v>
      </c>
      <c r="C13" s="12" t="s">
        <v>11</v>
      </c>
      <c r="D13" s="21">
        <v>0</v>
      </c>
      <c r="E13" s="17">
        <v>0</v>
      </c>
    </row>
    <row r="14" spans="2:5" x14ac:dyDescent="0.3">
      <c r="B14" s="8" t="s">
        <v>12</v>
      </c>
      <c r="C14" s="12" t="s">
        <v>13</v>
      </c>
      <c r="D14" s="21">
        <v>131.9</v>
      </c>
      <c r="E14" s="17">
        <v>186.64</v>
      </c>
    </row>
    <row r="15" spans="2:5" x14ac:dyDescent="0.3">
      <c r="B15" s="9" t="s">
        <v>14</v>
      </c>
      <c r="C15" s="13" t="s">
        <v>15</v>
      </c>
      <c r="D15" s="22">
        <f>D16+D17+D18+D19+D20+D21+D22+D23+D24+D25</f>
        <v>5221514.8299999991</v>
      </c>
      <c r="E15" s="18">
        <f>E16+E17+E18+E19+E20+E21+E22+E23+E24+E25</f>
        <v>5826206.46</v>
      </c>
    </row>
    <row r="16" spans="2:5" x14ac:dyDescent="0.3">
      <c r="B16" s="8" t="s">
        <v>2</v>
      </c>
      <c r="C16" s="12" t="s">
        <v>16</v>
      </c>
      <c r="D16" s="21">
        <v>501777.04</v>
      </c>
      <c r="E16" s="17">
        <v>555235.53</v>
      </c>
    </row>
    <row r="17" spans="2:5" x14ac:dyDescent="0.3">
      <c r="B17" s="8" t="s">
        <v>4</v>
      </c>
      <c r="C17" s="12" t="s">
        <v>17</v>
      </c>
      <c r="D17" s="21">
        <v>406914.88</v>
      </c>
      <c r="E17" s="17">
        <v>620793.23</v>
      </c>
    </row>
    <row r="18" spans="2:5" x14ac:dyDescent="0.3">
      <c r="B18" s="8" t="s">
        <v>6</v>
      </c>
      <c r="C18" s="12" t="s">
        <v>18</v>
      </c>
      <c r="D18" s="21">
        <v>108844.83</v>
      </c>
      <c r="E18" s="17">
        <v>165954.14000000001</v>
      </c>
    </row>
    <row r="19" spans="2:5" x14ac:dyDescent="0.3">
      <c r="B19" s="8" t="s">
        <v>8</v>
      </c>
      <c r="C19" s="12" t="s">
        <v>19</v>
      </c>
      <c r="D19" s="21">
        <v>5751.55</v>
      </c>
      <c r="E19" s="17">
        <v>4628.8</v>
      </c>
    </row>
    <row r="20" spans="2:5" x14ac:dyDescent="0.3">
      <c r="B20" s="8" t="s">
        <v>10</v>
      </c>
      <c r="C20" s="12" t="s">
        <v>20</v>
      </c>
      <c r="D20" s="21">
        <v>3379620.42</v>
      </c>
      <c r="E20" s="17">
        <v>3626910.16</v>
      </c>
    </row>
    <row r="21" spans="2:5" x14ac:dyDescent="0.3">
      <c r="B21" s="8" t="s">
        <v>12</v>
      </c>
      <c r="C21" s="12" t="s">
        <v>21</v>
      </c>
      <c r="D21" s="21">
        <v>818098.97</v>
      </c>
      <c r="E21" s="17">
        <v>852684.6</v>
      </c>
    </row>
    <row r="22" spans="2:5" x14ac:dyDescent="0.3">
      <c r="B22" s="8" t="s">
        <v>22</v>
      </c>
      <c r="C22" s="12" t="s">
        <v>23</v>
      </c>
      <c r="D22" s="21">
        <v>507.14</v>
      </c>
      <c r="E22" s="17">
        <v>0</v>
      </c>
    </row>
    <row r="23" spans="2:5" x14ac:dyDescent="0.3">
      <c r="B23" s="8" t="s">
        <v>24</v>
      </c>
      <c r="C23" s="12" t="s">
        <v>25</v>
      </c>
      <c r="D23" s="21">
        <v>0</v>
      </c>
      <c r="E23" s="17">
        <v>0</v>
      </c>
    </row>
    <row r="24" spans="2:5" x14ac:dyDescent="0.3">
      <c r="B24" s="8" t="s">
        <v>26</v>
      </c>
      <c r="C24" s="12" t="s">
        <v>27</v>
      </c>
      <c r="D24" s="21">
        <v>0</v>
      </c>
      <c r="E24" s="17">
        <v>0</v>
      </c>
    </row>
    <row r="25" spans="2:5" x14ac:dyDescent="0.3">
      <c r="B25" s="8" t="s">
        <v>28</v>
      </c>
      <c r="C25" s="12" t="s">
        <v>29</v>
      </c>
      <c r="D25" s="21">
        <v>0</v>
      </c>
      <c r="E25" s="17">
        <v>0</v>
      </c>
    </row>
    <row r="26" spans="2:5" x14ac:dyDescent="0.3">
      <c r="B26" s="9" t="s">
        <v>30</v>
      </c>
      <c r="C26" s="13" t="s">
        <v>31</v>
      </c>
      <c r="D26" s="22">
        <f>D8+-1*D15</f>
        <v>-5055831.8699999992</v>
      </c>
      <c r="E26" s="18">
        <f>E8+-1*E15</f>
        <v>-5676067.5800000001</v>
      </c>
    </row>
    <row r="27" spans="2:5" x14ac:dyDescent="0.3">
      <c r="B27" s="9" t="s">
        <v>32</v>
      </c>
      <c r="C27" s="13" t="s">
        <v>33</v>
      </c>
      <c r="D27" s="22">
        <f>D28+D29+D30</f>
        <v>0</v>
      </c>
      <c r="E27" s="18">
        <f>E28+E29+E30</f>
        <v>0</v>
      </c>
    </row>
    <row r="28" spans="2:5" x14ac:dyDescent="0.3">
      <c r="B28" s="8" t="s">
        <v>2</v>
      </c>
      <c r="C28" s="12" t="s">
        <v>34</v>
      </c>
      <c r="D28" s="21">
        <v>0</v>
      </c>
      <c r="E28" s="17">
        <v>0</v>
      </c>
    </row>
    <row r="29" spans="2:5" x14ac:dyDescent="0.3">
      <c r="B29" s="8" t="s">
        <v>4</v>
      </c>
      <c r="C29" s="12" t="s">
        <v>35</v>
      </c>
      <c r="D29" s="21">
        <v>0</v>
      </c>
      <c r="E29" s="17">
        <v>0</v>
      </c>
    </row>
    <row r="30" spans="2:5" x14ac:dyDescent="0.3">
      <c r="B30" s="8" t="s">
        <v>6</v>
      </c>
      <c r="C30" s="12" t="s">
        <v>36</v>
      </c>
      <c r="D30" s="21">
        <v>0</v>
      </c>
      <c r="E30" s="17">
        <v>0</v>
      </c>
    </row>
    <row r="31" spans="2:5" x14ac:dyDescent="0.3">
      <c r="B31" s="9" t="s">
        <v>37</v>
      </c>
      <c r="C31" s="13" t="s">
        <v>38</v>
      </c>
      <c r="D31" s="22">
        <f>D32+D33</f>
        <v>0</v>
      </c>
      <c r="E31" s="18">
        <f>E32+E33</f>
        <v>0</v>
      </c>
    </row>
    <row r="32" spans="2:5" x14ac:dyDescent="0.3">
      <c r="B32" s="8" t="s">
        <v>2</v>
      </c>
      <c r="C32" s="12" t="s">
        <v>39</v>
      </c>
      <c r="D32" s="21">
        <v>0</v>
      </c>
      <c r="E32" s="17">
        <v>0</v>
      </c>
    </row>
    <row r="33" spans="2:5" x14ac:dyDescent="0.3">
      <c r="B33" s="8" t="s">
        <v>4</v>
      </c>
      <c r="C33" s="12" t="s">
        <v>38</v>
      </c>
      <c r="D33" s="21">
        <v>0</v>
      </c>
      <c r="E33" s="17">
        <v>0</v>
      </c>
    </row>
    <row r="34" spans="2:5" x14ac:dyDescent="0.3">
      <c r="B34" s="9" t="s">
        <v>40</v>
      </c>
      <c r="C34" s="13" t="s">
        <v>41</v>
      </c>
      <c r="D34" s="22">
        <f>D26+D27+-1*D31</f>
        <v>-5055831.8699999992</v>
      </c>
      <c r="E34" s="18">
        <f>E26+E27+-1*E31</f>
        <v>-5676067.5800000001</v>
      </c>
    </row>
    <row r="35" spans="2:5" x14ac:dyDescent="0.3">
      <c r="B35" s="9" t="s">
        <v>42</v>
      </c>
      <c r="C35" s="13" t="s">
        <v>43</v>
      </c>
      <c r="D35" s="22">
        <f>D36+D37+D38</f>
        <v>1204.53</v>
      </c>
      <c r="E35" s="18">
        <f>E36+E37+E38</f>
        <v>387.26</v>
      </c>
    </row>
    <row r="36" spans="2:5" x14ac:dyDescent="0.3">
      <c r="B36" s="8" t="s">
        <v>2</v>
      </c>
      <c r="C36" s="12" t="s">
        <v>44</v>
      </c>
      <c r="D36" s="21">
        <v>0</v>
      </c>
      <c r="E36" s="17">
        <v>0</v>
      </c>
    </row>
    <row r="37" spans="2:5" x14ac:dyDescent="0.3">
      <c r="B37" s="8" t="s">
        <v>4</v>
      </c>
      <c r="C37" s="12" t="s">
        <v>45</v>
      </c>
      <c r="D37" s="21">
        <v>1204.53</v>
      </c>
      <c r="E37" s="17">
        <v>387.26</v>
      </c>
    </row>
    <row r="38" spans="2:5" x14ac:dyDescent="0.3">
      <c r="B38" s="8" t="s">
        <v>6</v>
      </c>
      <c r="C38" s="12" t="s">
        <v>46</v>
      </c>
      <c r="D38" s="21">
        <v>0</v>
      </c>
      <c r="E38" s="17">
        <v>0</v>
      </c>
    </row>
    <row r="39" spans="2:5" x14ac:dyDescent="0.3">
      <c r="B39" s="9" t="s">
        <v>47</v>
      </c>
      <c r="C39" s="13" t="s">
        <v>48</v>
      </c>
      <c r="D39" s="22">
        <f>D40+D41</f>
        <v>0</v>
      </c>
      <c r="E39" s="18">
        <f>E40+E41</f>
        <v>0</v>
      </c>
    </row>
    <row r="40" spans="2:5" x14ac:dyDescent="0.3">
      <c r="B40" s="8" t="s">
        <v>2</v>
      </c>
      <c r="C40" s="12" t="s">
        <v>45</v>
      </c>
      <c r="D40" s="21">
        <v>0</v>
      </c>
      <c r="E40" s="17">
        <v>0</v>
      </c>
    </row>
    <row r="41" spans="2:5" x14ac:dyDescent="0.3">
      <c r="B41" s="8" t="s">
        <v>4</v>
      </c>
      <c r="C41" s="12" t="s">
        <v>46</v>
      </c>
      <c r="D41" s="21">
        <v>0</v>
      </c>
      <c r="E41" s="17">
        <v>0</v>
      </c>
    </row>
    <row r="42" spans="2:5" x14ac:dyDescent="0.3">
      <c r="B42" s="9" t="s">
        <v>2</v>
      </c>
      <c r="C42" s="13" t="s">
        <v>49</v>
      </c>
      <c r="D42" s="22">
        <f>D34+D35+-1*D39</f>
        <v>-5054627.3399999989</v>
      </c>
      <c r="E42" s="18">
        <f>E34+E35+-1*E39</f>
        <v>-5675680.3200000003</v>
      </c>
    </row>
    <row r="43" spans="2:5" x14ac:dyDescent="0.3">
      <c r="B43" s="9" t="s">
        <v>50</v>
      </c>
      <c r="C43" s="13" t="s">
        <v>51</v>
      </c>
      <c r="D43" s="22">
        <v>0</v>
      </c>
      <c r="E43" s="18">
        <v>0</v>
      </c>
    </row>
    <row r="44" spans="2:5" x14ac:dyDescent="0.3">
      <c r="B44" s="9" t="s">
        <v>52</v>
      </c>
      <c r="C44" s="13" t="s">
        <v>53</v>
      </c>
      <c r="D44" s="22">
        <v>0</v>
      </c>
      <c r="E44" s="18">
        <v>0</v>
      </c>
    </row>
    <row r="45" spans="2:5" ht="15" thickBot="1" x14ac:dyDescent="0.35">
      <c r="B45" s="10" t="s">
        <v>54</v>
      </c>
      <c r="C45" s="14" t="s">
        <v>55</v>
      </c>
      <c r="D45" s="23">
        <f>D42+-1*D43+-1*D44</f>
        <v>-5054627.3399999989</v>
      </c>
      <c r="E45" s="19">
        <f>E42+-1*E43+-1*E44</f>
        <v>-5675680.3200000003</v>
      </c>
    </row>
  </sheetData>
  <mergeCells count="4">
    <mergeCell ref="B2:E2"/>
    <mergeCell ref="B3:E3"/>
    <mergeCell ref="B4:E4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RACHUNEK WYNIKÓW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2022-05-05T09:15:02Z</dcterms:created>
  <dcterms:modified xsi:type="dcterms:W3CDTF">2022-05-05T09:15:43Z</dcterms:modified>
</cp:coreProperties>
</file>